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2120" windowHeight="8400" activeTab="0"/>
  </bookViews>
  <sheets>
    <sheet name="Приложение 1" sheetId="1" r:id="rId1"/>
  </sheets>
  <definedNames>
    <definedName name="_xlnm.Print_Area" localSheetId="0">'Приложение 1'!$A$1:$E$53</definedName>
  </definedNames>
  <calcPr fullCalcOnLoad="1"/>
</workbook>
</file>

<file path=xl/sharedStrings.xml><?xml version="1.0" encoding="utf-8"?>
<sst xmlns="http://schemas.openxmlformats.org/spreadsheetml/2006/main" count="83" uniqueCount="83">
  <si>
    <t>Код бюджетной классификации</t>
  </si>
  <si>
    <t>Источники доходов</t>
  </si>
  <si>
    <t>1 00 00000 00 0000 000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</si>
  <si>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</si>
  <si>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</si>
  <si>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</si>
  <si>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</si>
  <si>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</si>
  <si>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</si>
  <si>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</si>
  <si>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</si>
  <si>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</si>
  <si>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</si>
  <si>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</si>
  <si>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</si>
  <si>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1 11 05000 00 0000 120</t>
  </si>
  <si>
    <t>НАЛОГОВЫЕ ДОХОДЫ</t>
  </si>
  <si>
    <t>НЕНАЛОГОВЫЕ ДОХОДЫ</t>
  </si>
  <si>
    <t>ВСЕГО ДОХОДОВ</t>
  </si>
  <si>
    <t>2 00 00000 00 0000 000</t>
  </si>
  <si>
    <t>БЕЗВОЗМЕЗДНЫЕ ПОСТУПЛЕНИЯ</t>
  </si>
  <si>
    <t>1 11 09000 00 0000 120</t>
  </si>
  <si>
    <t>1 14 00000 00 0000 000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</si>
  <si>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</si>
  <si>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</si>
  <si>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</si>
  <si>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НАЛОГОВЫЕ И НЕНАЛОГОВЫЕ ДОХОДЫ</t>
  </si>
  <si>
    <t>1 06 04000 02 0000 110</t>
  </si>
  <si>
    <t>Транспортный налог</t>
  </si>
  <si>
    <t>1 14 06000 00 0000 430</t>
  </si>
  <si>
    <t>В БЮДЖЕТ МУНИЦИПАЛЬНОГО ОБРАЗОВАНИЯ "РОЩИНСКОЕ ГОРОДСКОЕ ПОСЕЛЕНИЕ"</t>
  </si>
  <si>
    <t>УТВЕРЖДЕНО</t>
  </si>
  <si>
    <t>решением совета депутатов</t>
  </si>
  <si>
    <t>муниципального образования</t>
  </si>
  <si>
    <t>"Рощинское городское поселение"</t>
  </si>
  <si>
    <t>Выборгского района Ленинградской области</t>
  </si>
  <si>
    <t>1 14 02000 00 0000 000</t>
  </si>
  <si>
    <t>1 16 00000 00 0000 000</t>
  </si>
  <si>
    <t>ШТРАФЫ, САНКЦИИ, ВОЗМЕЩЕНИЕ УЩЕРБА</t>
  </si>
  <si>
    <t>1 05 00000 00 0000 000</t>
  </si>
  <si>
    <t>1 05 03000 01 0000 110</t>
  </si>
  <si>
    <t>НАЛОГИ НА СОВОКУПНЫЙ ДОХОД</t>
  </si>
  <si>
    <t>Единый сельскохозяйственный налог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</si>
  <si>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</si>
  <si>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</si>
  <si>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</si>
  <si>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</si>
  <si>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1 17 05000 00 0000 180</t>
  </si>
  <si>
    <t>Прочие неналоговые доходы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</si>
  <si>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</si>
  <si>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 использования имущества и прав, находящихся в государственной и муниципальной собственности (за исключением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</si>
  <si>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</si>
  <si>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</si>
  <si>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</si>
  <si>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компенсации затрат государства</t>
  </si>
  <si>
    <t xml:space="preserve"> 113 02000 00 0000 130</t>
  </si>
  <si>
    <t xml:space="preserve">ДОХОДЫ ОТ ОКАЗАНИЯ ПЛАТНЫХ УСЛУГ (РАБОТ) И КОМПЕНСАЦИИ ЗАТРАТ ГОСУДАРСТВА
</t>
  </si>
  <si>
    <t xml:space="preserve">
</t>
  </si>
  <si>
    <t>2 02 00000 00 0000 000</t>
  </si>
  <si>
    <t>2 02 10000 00 0000 151</t>
  </si>
  <si>
    <t>Дотации бюджетам бюджетной системы Российской Федерации</t>
  </si>
  <si>
    <t>2 02 15001 00 0000 151</t>
  </si>
  <si>
    <t xml:space="preserve">Дотации  на выравнивание бюджетной обеспеченности </t>
  </si>
  <si>
    <t>2 02 15001 13 0000 151</t>
  </si>
  <si>
    <t>Дотации бюджетам городских поселений на выравнивание бюджетной обеспеченности</t>
  </si>
  <si>
    <t>Дотации  бюджетам городских поселений на выравнивание бюджетной обеспеченности из областного фонда финансовой поддержки поселений</t>
  </si>
  <si>
    <t xml:space="preserve">Прогнозируемые поступления
налоговых, неналоговых доходов и безвозмездных поступлений
в областной бюджет Ленинградской области по кодам видов доходов
на 2019 год и на плановый период 2020 и 2021 годов </t>
  </si>
  <si>
    <t>2020 год</t>
  </si>
  <si>
    <t>2021 год</t>
  </si>
  <si>
    <t xml:space="preserve">БЕЗВОЗМЕЗДНЫЕ ПОСТУПЛЕНИЯ ОТ ДРУГИХ БЮДЖЕТОВ БЮДЖЕТНОЙ СИСТЕМЫ РОССИЙСКОЙ ФЕДЕРАЦИИ </t>
  </si>
  <si>
    <t xml:space="preserve">ПРОГНОЗИРУЕМЫЕ ПОСТУПЛЕНИЯ  ДОХОДОВ </t>
  </si>
  <si>
    <t>(приложение 1)</t>
  </si>
  <si>
    <t xml:space="preserve"> (тысяч рублей)</t>
  </si>
  <si>
    <t xml:space="preserve">Сумма
 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</si>
  <si>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</si>
  <si>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</si>
  <si>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ВЫБОРГСКОГО РАЙОНА ЛЕНИНГРАДСКОЙ ОБЛАСТИ </t>
  </si>
  <si>
    <t>НА 2020 ГОД И НА ПЛАНОВЫЙ ПЕРИОД 2021 - 2022 ГОДОВ</t>
  </si>
  <si>
    <t>2022 год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</si>
  <si>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</si>
  <si>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</si>
  <si>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от 06.12.2019 года № 22</t>
  </si>
  <si>
    <t>в  редакции от 18.02. 2020 года № 39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</si>
</sst>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#,##0.0\ _₽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185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4" fillId="32" borderId="0" xfId="0" applyFont="1" applyFill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5" fillId="0" borderId="0" xfId="0" applyFont="1" applyAlignment="1">
      <alignment/>
    </xf>
    <xf numFmtId="185" fontId="3" fillId="32" borderId="10" xfId="0" applyNumberFormat="1" applyFont="1" applyFill="1" applyBorder="1" applyAlignment="1">
      <alignment/>
    </xf>
    <xf numFmtId="185" fontId="3" fillId="32" borderId="10" xfId="0" applyNumberFormat="1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wrapText="1"/>
    </xf>
    <xf numFmtId="0" fontId="3" fillId="32" borderId="11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vertical="center" wrapText="1"/>
    </xf>
    <xf numFmtId="185" fontId="4" fillId="32" borderId="10" xfId="0" applyNumberFormat="1" applyFont="1" applyFill="1" applyBorder="1" applyAlignment="1">
      <alignment horizontal="right" vertical="center" wrapText="1"/>
    </xf>
    <xf numFmtId="185" fontId="3" fillId="32" borderId="10" xfId="0" applyNumberFormat="1" applyFont="1" applyFill="1" applyBorder="1" applyAlignment="1">
      <alignment horizontal="right" vertical="center"/>
    </xf>
    <xf numFmtId="185" fontId="6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horizontal="center" wrapText="1"/>
    </xf>
    <xf numFmtId="0" fontId="4" fillId="32" borderId="13" xfId="0" applyFont="1" applyFill="1" applyBorder="1" applyAlignment="1">
      <alignment horizontal="left" vertical="center" wrapText="1"/>
    </xf>
    <xf numFmtId="185" fontId="3" fillId="32" borderId="1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horizontal="left" vertical="center"/>
    </xf>
    <xf numFmtId="185" fontId="3" fillId="32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185" fontId="3" fillId="33" borderId="10" xfId="0" applyNumberFormat="1" applyFont="1" applyFill="1" applyBorder="1" applyAlignment="1">
      <alignment/>
    </xf>
    <xf numFmtId="0" fontId="3" fillId="32" borderId="13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/>
    </xf>
    <xf numFmtId="0" fontId="9" fillId="32" borderId="0" xfId="0" applyFont="1" applyFill="1" applyAlignment="1">
      <alignment horizontal="left"/>
    </xf>
    <xf numFmtId="0" fontId="8" fillId="32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8" fillId="32" borderId="0" xfId="53" applyFont="1" applyFill="1" applyAlignment="1">
      <alignment horizontal="right"/>
      <protection/>
    </xf>
    <xf numFmtId="0" fontId="3" fillId="32" borderId="14" xfId="0" applyFont="1" applyFill="1" applyBorder="1" applyAlignment="1">
      <alignment horizontal="right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15" xfId="0" applyFont="1" applyFill="1" applyBorder="1" applyAlignment="1">
      <alignment horizontal="center" vertical="top" wrapText="1"/>
    </xf>
    <xf numFmtId="0" fontId="3" fillId="32" borderId="16" xfId="0" applyFont="1" applyFill="1" applyBorder="1" applyAlignment="1">
      <alignment horizontal="center" vertical="top" wrapText="1"/>
    </xf>
    <xf numFmtId="0" fontId="10" fillId="32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44">
      <selection activeCell="H16" sqref="H16"/>
    </sheetView>
  </sheetViews>
  <sheetFormatPr defaultColWidth="9.140625" defaultRowHeight="12.75"/>
  <cols>
    <col min="1" max="1" width="25.00390625" style="0" customWidth="1"/>
    <col min="2" max="2" width="59.421875" style="0" customWidth="1"/>
    <col min="3" max="3" width="14.421875" style="0" customWidth="1"/>
    <col min="4" max="5" width="15.00390625" style="0" customWidth="1"/>
    <col min="6" max="6" width="11.8515625" style="0" customWidth="1"/>
  </cols>
  <sheetData>
    <row r="1" spans="1:5" ht="18.75">
      <c r="A1" s="33"/>
      <c r="B1" s="38" t="s">
        <v>31</v>
      </c>
      <c r="C1" s="38"/>
      <c r="D1" s="38"/>
      <c r="E1" s="38"/>
    </row>
    <row r="2" spans="1:5" ht="18.75">
      <c r="A2" s="33"/>
      <c r="B2" s="38" t="s">
        <v>32</v>
      </c>
      <c r="C2" s="38"/>
      <c r="D2" s="38"/>
      <c r="E2" s="38"/>
    </row>
    <row r="3" spans="1:5" ht="18.75">
      <c r="A3" s="33"/>
      <c r="B3" s="38" t="s">
        <v>33</v>
      </c>
      <c r="C3" s="38"/>
      <c r="D3" s="38"/>
      <c r="E3" s="38"/>
    </row>
    <row r="4" spans="1:5" ht="18.75">
      <c r="A4" s="33"/>
      <c r="B4" s="38" t="s">
        <v>34</v>
      </c>
      <c r="C4" s="38"/>
      <c r="D4" s="38"/>
      <c r="E4" s="38"/>
    </row>
    <row r="5" spans="1:5" ht="18.75">
      <c r="A5" s="33"/>
      <c r="B5" s="38" t="s">
        <v>35</v>
      </c>
      <c r="C5" s="38"/>
      <c r="D5" s="38"/>
      <c r="E5" s="38"/>
    </row>
    <row r="6" spans="1:5" ht="20.25" customHeight="1">
      <c r="A6" s="33"/>
      <c r="B6" s="38" t="s">
        <v>81</v>
      </c>
      <c r="C6" s="38"/>
      <c r="D6" s="38"/>
      <c r="E6" s="38"/>
    </row>
    <row r="7" spans="1:5" ht="18.75">
      <c r="A7" s="33"/>
      <c r="B7" s="38" t="s">
        <v>82</v>
      </c>
      <c r="C7" s="38"/>
      <c r="D7" s="38"/>
      <c r="E7" s="38"/>
    </row>
    <row r="8" spans="1:5" ht="18.75">
      <c r="A8" s="38" t="s">
        <v>71</v>
      </c>
      <c r="B8" s="38"/>
      <c r="C8" s="38"/>
      <c r="D8" s="38"/>
      <c r="E8" s="38"/>
    </row>
    <row r="9" spans="1:5" ht="16.5" customHeight="1">
      <c r="A9" s="34"/>
      <c r="B9" s="34"/>
      <c r="C9" s="34"/>
      <c r="D9" s="34"/>
      <c r="E9" s="35"/>
    </row>
    <row r="10" spans="1:5" ht="18.75" customHeight="1">
      <c r="A10" s="45" t="s">
        <v>70</v>
      </c>
      <c r="B10" s="45"/>
      <c r="C10" s="45"/>
      <c r="D10" s="45"/>
      <c r="E10" s="45"/>
    </row>
    <row r="11" spans="1:5" ht="12.75" customHeight="1">
      <c r="A11" s="45" t="s">
        <v>30</v>
      </c>
      <c r="B11" s="45"/>
      <c r="C11" s="45"/>
      <c r="D11" s="45"/>
      <c r="E11" s="45"/>
    </row>
    <row r="12" spans="1:5" ht="15" customHeight="1">
      <c r="A12" s="45" t="s">
        <v>76</v>
      </c>
      <c r="B12" s="45"/>
      <c r="C12" s="45"/>
      <c r="D12" s="45"/>
      <c r="E12" s="45"/>
    </row>
    <row r="13" spans="1:5" ht="15.75" customHeight="1">
      <c r="A13" s="45" t="s">
        <v>77</v>
      </c>
      <c r="B13" s="45"/>
      <c r="C13" s="45"/>
      <c r="D13" s="45"/>
      <c r="E13" s="45"/>
    </row>
    <row r="14" spans="1:5" ht="94.5" customHeight="1" hidden="1">
      <c r="A14" s="5"/>
      <c r="B14" s="24" t="s">
        <v>66</v>
      </c>
      <c r="C14" s="5"/>
      <c r="D14" s="5"/>
      <c r="E14" s="5"/>
    </row>
    <row r="15" spans="1:5" ht="14.25" customHeight="1">
      <c r="A15" s="5"/>
      <c r="B15" s="39" t="s">
        <v>72</v>
      </c>
      <c r="C15" s="39"/>
      <c r="D15" s="39"/>
      <c r="E15" s="39"/>
    </row>
    <row r="16" spans="1:5" ht="19.5" customHeight="1">
      <c r="A16" s="40" t="s">
        <v>0</v>
      </c>
      <c r="B16" s="40" t="s">
        <v>1</v>
      </c>
      <c r="C16" s="42" t="s">
        <v>73</v>
      </c>
      <c r="D16" s="43"/>
      <c r="E16" s="44"/>
    </row>
    <row r="17" spans="1:5" ht="21.75" customHeight="1">
      <c r="A17" s="41"/>
      <c r="B17" s="41"/>
      <c r="C17" s="6" t="s">
        <v>67</v>
      </c>
      <c r="D17" s="6" t="s">
        <v>68</v>
      </c>
      <c r="E17" s="6" t="s">
        <v>78</v>
      </c>
    </row>
    <row r="18" spans="1:5" ht="15" customHeight="1">
      <c r="A18" s="32">
        <v>1</v>
      </c>
      <c r="B18" s="32">
        <v>2</v>
      </c>
      <c r="C18" s="6">
        <v>3</v>
      </c>
      <c r="D18" s="6">
        <v>4</v>
      </c>
      <c r="E18" s="6">
        <v>5</v>
      </c>
    </row>
    <row r="19" ht="20.25" customHeight="1" hidden="1"/>
    <row r="20" spans="1:5" ht="15.75">
      <c r="A20" s="11" t="s">
        <v>2</v>
      </c>
      <c r="B20" s="7" t="s">
        <v>26</v>
      </c>
      <c r="C20" s="26">
        <f>C21+C32</f>
        <v>128074.3</v>
      </c>
      <c r="D20" s="26">
        <f>D21+D32</f>
        <v>132602.4</v>
      </c>
      <c r="E20" s="26">
        <f>E21+E32</f>
        <v>135196.30000000002</v>
      </c>
    </row>
    <row r="21" spans="1:7" ht="15.75">
      <c r="A21" s="11"/>
      <c r="B21" s="7" t="s">
        <v>16</v>
      </c>
      <c r="C21" s="9">
        <f>C22+C24+C26+C28</f>
        <v>105061.6</v>
      </c>
      <c r="D21" s="9">
        <f>D22+D24+D26+D28</f>
        <v>109487.7</v>
      </c>
      <c r="E21" s="9">
        <f>E22+E24+E26+E28</f>
        <v>112479.6</v>
      </c>
      <c r="F21" s="1"/>
      <c r="G21" s="1"/>
    </row>
    <row r="22" spans="1:5" ht="15.75">
      <c r="A22" s="11" t="s">
        <v>3</v>
      </c>
      <c r="B22" s="7" t="s">
        <v>4</v>
      </c>
      <c r="C22" s="9">
        <f>C23</f>
        <v>31346.9</v>
      </c>
      <c r="D22" s="9">
        <f>D23</f>
        <v>33133.5</v>
      </c>
      <c r="E22" s="9">
        <f>E23</f>
        <v>35125.2</v>
      </c>
    </row>
    <row r="23" spans="1:5" ht="15.75">
      <c r="A23" s="11" t="s">
        <v>5</v>
      </c>
      <c r="B23" s="7" t="s">
        <v>6</v>
      </c>
      <c r="C23" s="9">
        <v>31346.9</v>
      </c>
      <c r="D23" s="9">
        <v>33133.5</v>
      </c>
      <c r="E23" s="9">
        <v>35125.2</v>
      </c>
    </row>
    <row r="24" spans="1:5" ht="47.25">
      <c r="A24" s="11" t="s">
        <v>43</v>
      </c>
      <c r="B24" s="12" t="s">
        <v>44</v>
      </c>
      <c r="C24" s="9">
        <f>C25</f>
        <v>11008.3</v>
      </c>
      <c r="D24" s="9">
        <f>D25</f>
        <v>12879.7</v>
      </c>
      <c r="E24" s="9">
        <f>E25</f>
        <v>13008.8</v>
      </c>
    </row>
    <row r="25" spans="1:5" ht="31.5">
      <c r="A25" s="11" t="s">
        <v>45</v>
      </c>
      <c r="B25" s="12" t="s">
        <v>46</v>
      </c>
      <c r="C25" s="9">
        <v>11008.3</v>
      </c>
      <c r="D25" s="9">
        <v>12879.7</v>
      </c>
      <c r="E25" s="9">
        <v>13008.8</v>
      </c>
    </row>
    <row r="26" spans="1:5" ht="15.75">
      <c r="A26" s="11" t="s">
        <v>39</v>
      </c>
      <c r="B26" s="7" t="s">
        <v>41</v>
      </c>
      <c r="C26" s="9">
        <f>C27</f>
        <v>2.5</v>
      </c>
      <c r="D26" s="9">
        <f>D27</f>
        <v>2.6</v>
      </c>
      <c r="E26" s="9">
        <f>E27</f>
        <v>2.7</v>
      </c>
    </row>
    <row r="27" spans="1:5" ht="15.75">
      <c r="A27" s="11" t="s">
        <v>40</v>
      </c>
      <c r="B27" s="7" t="s">
        <v>42</v>
      </c>
      <c r="C27" s="9">
        <v>2.5</v>
      </c>
      <c r="D27" s="9">
        <v>2.6</v>
      </c>
      <c r="E27" s="9">
        <v>2.7</v>
      </c>
    </row>
    <row r="28" spans="1:5" ht="15.75">
      <c r="A28" s="11" t="s">
        <v>7</v>
      </c>
      <c r="B28" s="7" t="s">
        <v>8</v>
      </c>
      <c r="C28" s="9">
        <f>C29+C31+C30</f>
        <v>62703.9</v>
      </c>
      <c r="D28" s="9">
        <f>D29+D31+D30</f>
        <v>63471.9</v>
      </c>
      <c r="E28" s="9">
        <f>E29+E31+E30</f>
        <v>64342.9</v>
      </c>
    </row>
    <row r="29" spans="1:5" ht="15.75">
      <c r="A29" s="11" t="s">
        <v>9</v>
      </c>
      <c r="B29" s="7" t="s">
        <v>10</v>
      </c>
      <c r="C29" s="9">
        <v>5159</v>
      </c>
      <c r="D29" s="9">
        <v>5417</v>
      </c>
      <c r="E29" s="9">
        <v>5687</v>
      </c>
    </row>
    <row r="30" spans="1:5" ht="15.75" hidden="1">
      <c r="A30" s="11" t="s">
        <v>27</v>
      </c>
      <c r="B30" s="7" t="s">
        <v>28</v>
      </c>
      <c r="C30" s="9">
        <v>0</v>
      </c>
      <c r="D30" s="9">
        <v>0</v>
      </c>
      <c r="E30" s="9">
        <v>0</v>
      </c>
    </row>
    <row r="31" spans="1:8" ht="15.75">
      <c r="A31" s="11" t="s">
        <v>11</v>
      </c>
      <c r="B31" s="7" t="s">
        <v>12</v>
      </c>
      <c r="C31" s="9">
        <v>57544.9</v>
      </c>
      <c r="D31" s="9">
        <v>58054.9</v>
      </c>
      <c r="E31" s="9">
        <v>58655.9</v>
      </c>
      <c r="F31" s="8"/>
      <c r="G31" s="8"/>
      <c r="H31" s="8"/>
    </row>
    <row r="32" spans="1:8" ht="15.75">
      <c r="A32" s="11"/>
      <c r="B32" s="7" t="s">
        <v>17</v>
      </c>
      <c r="C32" s="9">
        <f>C33+C38+C41+C44+C36</f>
        <v>23012.7</v>
      </c>
      <c r="D32" s="9">
        <f>D33+D38+D41+D44+D36</f>
        <v>23114.7</v>
      </c>
      <c r="E32" s="9">
        <f>E33+E38+E41+E44+E36</f>
        <v>22716.7</v>
      </c>
      <c r="F32" s="8"/>
      <c r="G32" s="8"/>
      <c r="H32" s="8"/>
    </row>
    <row r="33" spans="1:5" ht="48" customHeight="1">
      <c r="A33" s="11" t="s">
        <v>13</v>
      </c>
      <c r="B33" s="12" t="s">
        <v>14</v>
      </c>
      <c r="C33" s="9">
        <f>C34+C35</f>
        <v>15192.7</v>
      </c>
      <c r="D33" s="9">
        <f>D34+D35</f>
        <v>15292.7</v>
      </c>
      <c r="E33" s="9">
        <f>E34+E35</f>
        <v>15392.7</v>
      </c>
    </row>
    <row r="34" spans="1:5" ht="96" customHeight="1">
      <c r="A34" s="11" t="s">
        <v>15</v>
      </c>
      <c r="B34" s="12" t="s">
        <v>52</v>
      </c>
      <c r="C34" s="9">
        <v>12330.5</v>
      </c>
      <c r="D34" s="9">
        <v>12430.5</v>
      </c>
      <c r="E34" s="9">
        <v>12530.5</v>
      </c>
    </row>
    <row r="35" spans="1:6" ht="96.75" customHeight="1">
      <c r="A35" s="11" t="s">
        <v>21</v>
      </c>
      <c r="B35" s="12" t="s">
        <v>50</v>
      </c>
      <c r="C35" s="9">
        <v>2862.2</v>
      </c>
      <c r="D35" s="9">
        <v>2862.2</v>
      </c>
      <c r="E35" s="9">
        <v>2862.2</v>
      </c>
      <c r="F35" s="4" t="s">
        <v>57</v>
      </c>
    </row>
    <row r="36" spans="1:5" ht="25.5" customHeight="1" hidden="1">
      <c r="A36" s="13" t="s">
        <v>53</v>
      </c>
      <c r="B36" s="14" t="s">
        <v>56</v>
      </c>
      <c r="C36" s="10">
        <f>C37</f>
        <v>0</v>
      </c>
      <c r="D36" s="10">
        <f>D37</f>
        <v>0</v>
      </c>
      <c r="E36" s="10">
        <f>E37</f>
        <v>0</v>
      </c>
    </row>
    <row r="37" spans="1:5" ht="19.5" customHeight="1" hidden="1">
      <c r="A37" s="13" t="s">
        <v>55</v>
      </c>
      <c r="B37" s="15" t="s">
        <v>54</v>
      </c>
      <c r="C37" s="10">
        <v>0</v>
      </c>
      <c r="D37" s="10">
        <v>0</v>
      </c>
      <c r="E37" s="10">
        <v>0</v>
      </c>
    </row>
    <row r="38" spans="1:5" ht="34.5" customHeight="1">
      <c r="A38" s="16" t="s">
        <v>22</v>
      </c>
      <c r="B38" s="12" t="s">
        <v>23</v>
      </c>
      <c r="C38" s="9">
        <f>C39+C40</f>
        <v>7500</v>
      </c>
      <c r="D38" s="9">
        <f>D39+D40</f>
        <v>7500</v>
      </c>
      <c r="E38" s="9">
        <f>E39+E40</f>
        <v>7000</v>
      </c>
    </row>
    <row r="39" spans="1:7" ht="94.5" customHeight="1" hidden="1">
      <c r="A39" s="11" t="s">
        <v>36</v>
      </c>
      <c r="B39" s="17" t="s">
        <v>49</v>
      </c>
      <c r="C39" s="9">
        <v>0</v>
      </c>
      <c r="D39" s="9">
        <v>0</v>
      </c>
      <c r="E39" s="9">
        <v>0</v>
      </c>
      <c r="F39" s="2"/>
      <c r="G39" s="2"/>
    </row>
    <row r="40" spans="1:5" ht="35.25" customHeight="1">
      <c r="A40" s="11" t="s">
        <v>29</v>
      </c>
      <c r="B40" s="12" t="s">
        <v>51</v>
      </c>
      <c r="C40" s="9">
        <v>7500</v>
      </c>
      <c r="D40" s="9">
        <v>7500</v>
      </c>
      <c r="E40" s="9">
        <v>7000</v>
      </c>
    </row>
    <row r="41" spans="1:5" ht="17.25" customHeight="1" hidden="1">
      <c r="A41" s="11" t="s">
        <v>37</v>
      </c>
      <c r="B41" s="12" t="s">
        <v>38</v>
      </c>
      <c r="C41" s="9">
        <f>C42+C43</f>
        <v>0</v>
      </c>
      <c r="D41" s="9">
        <f>D42+D43</f>
        <v>0</v>
      </c>
      <c r="E41" s="9">
        <f>E42+E43</f>
        <v>0</v>
      </c>
    </row>
    <row r="42" spans="1:5" ht="77.25" customHeight="1" hidden="1">
      <c r="A42" s="29" t="s">
        <v>74</v>
      </c>
      <c r="B42" s="30" t="s">
        <v>75</v>
      </c>
      <c r="C42" s="31">
        <v>0</v>
      </c>
      <c r="D42" s="31">
        <v>0</v>
      </c>
      <c r="E42" s="31">
        <v>0</v>
      </c>
    </row>
    <row r="43" spans="1:5" ht="69" customHeight="1" hidden="1">
      <c r="A43" s="36" t="s">
        <v>80</v>
      </c>
      <c r="B43" s="37" t="s">
        <v>79</v>
      </c>
      <c r="C43" s="9">
        <v>0</v>
      </c>
      <c r="D43" s="9">
        <v>0</v>
      </c>
      <c r="E43" s="9">
        <v>0</v>
      </c>
    </row>
    <row r="44" spans="1:5" ht="17.25" customHeight="1">
      <c r="A44" s="11" t="s">
        <v>24</v>
      </c>
      <c r="B44" s="12" t="s">
        <v>25</v>
      </c>
      <c r="C44" s="9">
        <f>C45</f>
        <v>320</v>
      </c>
      <c r="D44" s="9">
        <f>D45</f>
        <v>322</v>
      </c>
      <c r="E44" s="9">
        <f>E45</f>
        <v>324</v>
      </c>
    </row>
    <row r="45" spans="1:5" ht="15.75">
      <c r="A45" s="11" t="s">
        <v>47</v>
      </c>
      <c r="B45" s="12" t="s">
        <v>48</v>
      </c>
      <c r="C45" s="9">
        <v>320</v>
      </c>
      <c r="D45" s="9">
        <v>322</v>
      </c>
      <c r="E45" s="9">
        <v>324</v>
      </c>
    </row>
    <row r="46" spans="1:5" ht="15.75">
      <c r="A46" s="21" t="s">
        <v>19</v>
      </c>
      <c r="B46" s="27" t="s">
        <v>20</v>
      </c>
      <c r="C46" s="28">
        <v>44183.7</v>
      </c>
      <c r="D46" s="28">
        <v>34666.2</v>
      </c>
      <c r="E46" s="28">
        <v>38124.7</v>
      </c>
    </row>
    <row r="47" spans="1:5" ht="47.25" hidden="1">
      <c r="A47" s="21" t="s">
        <v>58</v>
      </c>
      <c r="B47" s="22" t="s">
        <v>69</v>
      </c>
      <c r="C47" s="28">
        <f aca="true" t="shared" si="0" ref="C47:E50">C48</f>
        <v>18504.9</v>
      </c>
      <c r="D47" s="28">
        <f t="shared" si="0"/>
        <v>19538.8</v>
      </c>
      <c r="E47" s="28">
        <f t="shared" si="0"/>
        <v>20747</v>
      </c>
    </row>
    <row r="48" spans="1:5" ht="31.5" hidden="1">
      <c r="A48" s="21" t="s">
        <v>59</v>
      </c>
      <c r="B48" s="22" t="s">
        <v>60</v>
      </c>
      <c r="C48" s="19">
        <f t="shared" si="0"/>
        <v>18504.9</v>
      </c>
      <c r="D48" s="19">
        <f t="shared" si="0"/>
        <v>19538.8</v>
      </c>
      <c r="E48" s="19">
        <f t="shared" si="0"/>
        <v>20747</v>
      </c>
    </row>
    <row r="49" spans="1:5" ht="15.75" hidden="1">
      <c r="A49" s="21" t="s">
        <v>61</v>
      </c>
      <c r="B49" s="22" t="s">
        <v>62</v>
      </c>
      <c r="C49" s="19">
        <f t="shared" si="0"/>
        <v>18504.9</v>
      </c>
      <c r="D49" s="19">
        <f t="shared" si="0"/>
        <v>19538.8</v>
      </c>
      <c r="E49" s="19">
        <f t="shared" si="0"/>
        <v>20747</v>
      </c>
    </row>
    <row r="50" spans="1:5" ht="31.5" hidden="1">
      <c r="A50" s="21" t="s">
        <v>63</v>
      </c>
      <c r="B50" s="22" t="s">
        <v>64</v>
      </c>
      <c r="C50" s="19">
        <f t="shared" si="0"/>
        <v>18504.9</v>
      </c>
      <c r="D50" s="19">
        <f t="shared" si="0"/>
        <v>19538.8</v>
      </c>
      <c r="E50" s="19">
        <f t="shared" si="0"/>
        <v>20747</v>
      </c>
    </row>
    <row r="51" spans="1:5" ht="35.25" customHeight="1" hidden="1">
      <c r="A51" s="21"/>
      <c r="B51" s="23" t="s">
        <v>65</v>
      </c>
      <c r="C51" s="20">
        <v>18504.9</v>
      </c>
      <c r="D51" s="20">
        <v>19538.8</v>
      </c>
      <c r="E51" s="20">
        <v>20747</v>
      </c>
    </row>
    <row r="52" spans="1:5" ht="15.75">
      <c r="A52" s="32"/>
      <c r="B52" s="25" t="s">
        <v>18</v>
      </c>
      <c r="C52" s="18">
        <f>C20+C46</f>
        <v>172258</v>
      </c>
      <c r="D52" s="18">
        <f>D20+D46</f>
        <v>167268.59999999998</v>
      </c>
      <c r="E52" s="18">
        <f>E20+E46</f>
        <v>173321</v>
      </c>
    </row>
    <row r="53" ht="12.75">
      <c r="C53" s="3"/>
    </row>
  </sheetData>
  <sheetProtection/>
  <mergeCells count="16">
    <mergeCell ref="B15:E15"/>
    <mergeCell ref="A16:A17"/>
    <mergeCell ref="B16:B17"/>
    <mergeCell ref="C16:E16"/>
    <mergeCell ref="A8:E8"/>
    <mergeCell ref="A10:E10"/>
    <mergeCell ref="A11:E11"/>
    <mergeCell ref="A12:E12"/>
    <mergeCell ref="A13:E13"/>
    <mergeCell ref="B7:E7"/>
    <mergeCell ref="B1:E1"/>
    <mergeCell ref="B2:E2"/>
    <mergeCell ref="B3:E3"/>
    <mergeCell ref="B4:E4"/>
    <mergeCell ref="B5:E5"/>
    <mergeCell ref="B6:E6"/>
  </mergeCells>
  <printOptions/>
  <pageMargins left="1.2598425196850394" right="0.4330708661417323" top="0.2362204724409449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Надежда А. Белоусько</cp:lastModifiedBy>
  <cp:lastPrinted>2020-01-21T12:28:23Z</cp:lastPrinted>
  <dcterms:created xsi:type="dcterms:W3CDTF">1996-10-08T23:32:33Z</dcterms:created>
  <dcterms:modified xsi:type="dcterms:W3CDTF">2020-02-14T09:44:00Z</dcterms:modified>
  <cp:category/>
  <cp:version/>
  <cp:contentType/>
  <cp:contentStatus/>
</cp:coreProperties>
</file>